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<sst xmlns="http://schemas.openxmlformats.org/spreadsheetml/2006/main" count="87" uniqueCount="77">
  <si>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</si>
  <si>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</si>
  <si>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</si>
  <si>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</si>
  <si>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</si>
  <si>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</si>
  <si>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</si>
  <si>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</si>
  <si>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</si>
  <si>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</si>
  <si>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</si>
  <si>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</si>
  <si>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</si>
  <si>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</si>
  <si>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</si>
  <si>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</si>
  <si>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</si>
  <si>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</si>
  <si>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</si>
  <si>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</si>
  <si>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</si>
  <si>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 xml:space="preserve">PLAN FINANSOWY JEDNOSTKOWY WYDATKÓW I ROZCHODÓW BUDŻETOWYCH NA 2016 ROK </t>
  </si>
  <si>
    <t>Przewidywane wykonanie za 2015 rok</t>
  </si>
  <si>
    <t>Planowany  budżet na 2016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</si>
  <si>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2015 roku
d) kwot planowanych wydatków w poszczególnych rozdziałach dla nowych zadań przewidzianych do realizacji w 2016 roku)</t>
  </si>
  <si>
    <t>Załącznik Nr 3 do Zarządzenia Nr RZ-79/2015
Burmistrza Miasta Sławkowa
z dnia 11 sierpnia 2015 r.</t>
  </si>
  <si>
    <t>Dział 700</t>
  </si>
  <si>
    <t>Rozdział 7004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</si>
  <si>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</si>
  <si>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</si>
  <si>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</si>
  <si>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</si>
  <si>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</si>
  <si>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wynagordzenia bezosobowe</t>
  </si>
  <si>
    <t>zakup energii</t>
  </si>
  <si>
    <t>zakup materiałów i wyposażenia</t>
  </si>
  <si>
    <t>zakup usług remontowych</t>
  </si>
  <si>
    <t>zakup usług zdrowotmych</t>
  </si>
  <si>
    <t>zakup usług pozostałych</t>
  </si>
  <si>
    <t>opłaty z tyt. zakupu usług telekom</t>
  </si>
  <si>
    <t>zakup usług obejm. wykonanie ekspertyz</t>
  </si>
  <si>
    <t>podróże służbowe krajowe</t>
  </si>
  <si>
    <t>odpisy na ZFŚS</t>
  </si>
  <si>
    <t>składki na Fundusz Pracy</t>
  </si>
  <si>
    <t>wynagrodzenia bezosobowe</t>
  </si>
  <si>
    <t>opał</t>
  </si>
  <si>
    <t>środki czystości</t>
  </si>
  <si>
    <t>materiały biurowe</t>
  </si>
  <si>
    <t>inne (komputery,budowlane,elektryczne,remontowe)</t>
  </si>
  <si>
    <t>zkup energii elektrycznej</t>
  </si>
  <si>
    <t>energia</t>
  </si>
  <si>
    <t>ciepło</t>
  </si>
  <si>
    <t>woda</t>
  </si>
  <si>
    <t>gaz</t>
  </si>
  <si>
    <t>Walcownia 18 dach</t>
  </si>
  <si>
    <t>Walcownia 16 szambo</t>
  </si>
  <si>
    <t>Fabryczna 13 instalacja odgromowa</t>
  </si>
  <si>
    <t>Fabryczna 11b odwodnienie</t>
  </si>
  <si>
    <t>zakup usług zdrowotnych</t>
  </si>
  <si>
    <t>nieczystości płynne</t>
  </si>
  <si>
    <t>nieczystości stałe</t>
  </si>
  <si>
    <t>nieprzewidziane naprawy (awarie)</t>
  </si>
  <si>
    <t>zaliczki dla Wspólnot</t>
  </si>
  <si>
    <t>obsługa stała kominiarzy</t>
  </si>
  <si>
    <t>elektryk</t>
  </si>
  <si>
    <t>opłaty pocztowe</t>
  </si>
  <si>
    <t>szkolenia</t>
  </si>
  <si>
    <t>prowizja bankowa</t>
  </si>
  <si>
    <t>odśnieżanie dachów,opłaty środowiskowe,aktualizacje programów KH,NOD,ADAS</t>
  </si>
  <si>
    <t>opłaty z tyt.zakupu usług telekom</t>
  </si>
  <si>
    <t>zakup usług obejmuj wykonanie ekspertyz , analiz</t>
  </si>
  <si>
    <t>podróże slużbowe krajowe</t>
  </si>
  <si>
    <t>Barbara Tarmas</t>
  </si>
  <si>
    <t>32 260 99 69</t>
  </si>
  <si>
    <t>Sławków</t>
  </si>
  <si>
    <t>zakup pieca TKKF</t>
  </si>
  <si>
    <t>15.03.2016r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</si>
</sst>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8" xfId="66" applyFont="1" applyBorder="1" applyAlignment="1">
      <alignment horizontal="center" vertical="center"/>
      <protection/>
    </xf>
    <xf numFmtId="0" fontId="18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1" fontId="19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21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2" fillId="0" borderId="18" xfId="66" applyFont="1" applyBorder="1" applyAlignment="1" quotePrefix="1">
      <alignment horizontal="left"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7" fillId="0" borderId="18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1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3" fontId="24" fillId="0" borderId="20" xfId="66" applyNumberFormat="1" applyFont="1" applyBorder="1">
      <alignment/>
      <protection/>
    </xf>
    <xf numFmtId="3" fontId="21" fillId="0" borderId="21" xfId="66" applyNumberFormat="1" applyFont="1" applyBorder="1">
      <alignment/>
      <protection/>
    </xf>
    <xf numFmtId="0" fontId="15" fillId="0" borderId="0" xfId="0" applyFont="1" applyBorder="1" applyAlignment="1">
      <alignment horizontal="left" vertical="center" wrapText="1"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2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171" fontId="17" fillId="0" borderId="18" xfId="66" applyNumberFormat="1" applyFont="1" applyBorder="1" applyAlignment="1">
      <alignment horizontal="center" vertical="center"/>
      <protection/>
    </xf>
    <xf numFmtId="4" fontId="20" fillId="0" borderId="14" xfId="66" applyNumberFormat="1" applyFont="1" applyBorder="1" applyAlignment="1">
      <alignment horizontal="center" vertical="center" wrapText="1"/>
      <protection/>
    </xf>
    <xf numFmtId="4" fontId="20" fillId="0" borderId="0" xfId="66" applyNumberFormat="1" applyFont="1" applyBorder="1" applyAlignment="1">
      <alignment horizontal="center" vertical="center" wrapText="1"/>
      <protection/>
    </xf>
    <xf numFmtId="4" fontId="20" fillId="0" borderId="1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2" xfId="66" applyNumberFormat="1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left" vertical="top" wrapText="1"/>
      <protection/>
    </xf>
    <xf numFmtId="0" fontId="21" fillId="0" borderId="12" xfId="66" applyFont="1" applyBorder="1" applyAlignment="1">
      <alignment horizontal="left" vertical="top" wrapText="1"/>
      <protection/>
    </xf>
    <xf numFmtId="0" fontId="21" fillId="0" borderId="13" xfId="66" applyFont="1" applyBorder="1" applyAlignment="1">
      <alignment horizontal="left" vertical="top" wrapText="1"/>
      <protection/>
    </xf>
    <xf numFmtId="0" fontId="21" fillId="0" borderId="14" xfId="66" applyFont="1" applyBorder="1" applyAlignment="1">
      <alignment horizontal="left" vertical="top" wrapText="1"/>
      <protection/>
    </xf>
    <xf numFmtId="0" fontId="21" fillId="0" borderId="0" xfId="66" applyFont="1" applyBorder="1" applyAlignment="1">
      <alignment horizontal="left" vertical="top" wrapText="1"/>
      <protection/>
    </xf>
    <xf numFmtId="0" fontId="21" fillId="0" borderId="1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top" wrapText="1"/>
      <protection/>
    </xf>
    <xf numFmtId="0" fontId="21" fillId="0" borderId="17" xfId="66" applyFont="1" applyBorder="1" applyAlignment="1">
      <alignment horizontal="left" vertical="top" wrapText="1"/>
      <protection/>
    </xf>
    <xf numFmtId="0" fontId="21" fillId="0" borderId="22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2" xfId="66" applyFont="1" applyBorder="1" applyAlignment="1">
      <alignment horizontal="left" vertical="center"/>
      <protection/>
    </xf>
    <xf numFmtId="0" fontId="23" fillId="0" borderId="23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23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73">
      <selection activeCell="C94" sqref="C94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55" t="s">
        <v>25</v>
      </c>
      <c r="D1" s="55"/>
      <c r="E1" s="55"/>
    </row>
    <row r="2" spans="1:5" ht="12.75">
      <c r="A2" s="5"/>
      <c r="B2" s="5"/>
      <c r="C2" s="6"/>
      <c r="D2" s="6"/>
      <c r="E2" s="5"/>
    </row>
    <row r="3" spans="1:5" ht="12.75">
      <c r="A3" s="62" t="s">
        <v>21</v>
      </c>
      <c r="B3" s="62"/>
      <c r="C3" s="62"/>
      <c r="D3" s="62"/>
      <c r="E3" s="62"/>
    </row>
    <row r="4" spans="1:5" ht="42.75" customHeight="1">
      <c r="A4" s="62"/>
      <c r="B4" s="62"/>
      <c r="C4" s="62"/>
      <c r="D4" s="62"/>
      <c r="E4" s="62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63" t="s">
        <v>28</v>
      </c>
      <c r="D8" s="63"/>
      <c r="E8" s="64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66" t="s">
        <v>4</v>
      </c>
      <c r="B11" s="66"/>
      <c r="C11" s="66"/>
      <c r="D11" s="66"/>
      <c r="E11" s="66"/>
    </row>
    <row r="12" spans="1:5" s="1" customFormat="1" ht="36" customHeight="1">
      <c r="A12" s="66" t="s">
        <v>5</v>
      </c>
      <c r="B12" s="65" t="s">
        <v>8</v>
      </c>
      <c r="C12" s="67">
        <f>SUM(C14:C28)</f>
        <v>835197</v>
      </c>
      <c r="D12" s="67">
        <f>SUM(D14:D28)</f>
        <v>1060292</v>
      </c>
      <c r="E12" s="68">
        <f>(D12/C12)</f>
        <v>1.2695112650069384</v>
      </c>
    </row>
    <row r="13" spans="1:5" ht="33" customHeight="1">
      <c r="A13" s="66"/>
      <c r="B13" s="65"/>
      <c r="C13" s="67"/>
      <c r="D13" s="67"/>
      <c r="E13" s="68"/>
    </row>
    <row r="14" spans="1:5" ht="12.75">
      <c r="A14" s="28">
        <v>4010</v>
      </c>
      <c r="B14" s="29" t="s">
        <v>29</v>
      </c>
      <c r="C14" s="30">
        <v>252289</v>
      </c>
      <c r="D14" s="30">
        <v>314266</v>
      </c>
      <c r="E14" s="31">
        <f>(D14/C14)</f>
        <v>1.2456587484987456</v>
      </c>
    </row>
    <row r="15" spans="1:5" ht="12.75">
      <c r="A15" s="48">
        <v>4040</v>
      </c>
      <c r="B15" s="32" t="s">
        <v>30</v>
      </c>
      <c r="C15" s="33">
        <v>23233</v>
      </c>
      <c r="D15" s="33">
        <v>24670</v>
      </c>
      <c r="E15" s="31">
        <f aca="true" t="shared" si="0" ref="E15:E27">(D15/C15)</f>
        <v>1.0618516764946413</v>
      </c>
    </row>
    <row r="16" spans="1:5" ht="12.75">
      <c r="A16" s="48">
        <v>4110</v>
      </c>
      <c r="B16" s="32" t="s">
        <v>31</v>
      </c>
      <c r="C16" s="33">
        <v>47789</v>
      </c>
      <c r="D16" s="33">
        <v>57436</v>
      </c>
      <c r="E16" s="31">
        <f t="shared" si="0"/>
        <v>1.2018665383247191</v>
      </c>
    </row>
    <row r="17" spans="1:5" ht="12.75">
      <c r="A17" s="48">
        <v>4120</v>
      </c>
      <c r="B17" s="32" t="s">
        <v>32</v>
      </c>
      <c r="C17" s="33">
        <v>6437</v>
      </c>
      <c r="D17" s="33">
        <v>7792</v>
      </c>
      <c r="E17" s="31">
        <f t="shared" si="0"/>
        <v>1.210501786546528</v>
      </c>
    </row>
    <row r="18" spans="1:5" ht="12.75">
      <c r="A18" s="48">
        <v>4170</v>
      </c>
      <c r="B18" s="32" t="s">
        <v>33</v>
      </c>
      <c r="C18" s="33">
        <v>58449</v>
      </c>
      <c r="D18" s="33">
        <v>69199</v>
      </c>
      <c r="E18" s="31">
        <f t="shared" si="0"/>
        <v>1.1839210251672398</v>
      </c>
    </row>
    <row r="19" spans="1:5" ht="12.75">
      <c r="A19" s="48">
        <v>4210</v>
      </c>
      <c r="B19" s="32" t="s">
        <v>35</v>
      </c>
      <c r="C19" s="33">
        <v>33500</v>
      </c>
      <c r="D19" s="33">
        <v>49600</v>
      </c>
      <c r="E19" s="31">
        <f t="shared" si="0"/>
        <v>1.480597014925373</v>
      </c>
    </row>
    <row r="20" spans="1:5" ht="12.75">
      <c r="A20" s="48">
        <v>4260</v>
      </c>
      <c r="B20" s="32" t="s">
        <v>34</v>
      </c>
      <c r="C20" s="33">
        <v>170000</v>
      </c>
      <c r="D20" s="33">
        <v>270000</v>
      </c>
      <c r="E20" s="31">
        <f t="shared" si="0"/>
        <v>1.588235294117647</v>
      </c>
    </row>
    <row r="21" spans="1:5" ht="12.75">
      <c r="A21" s="48">
        <v>4270</v>
      </c>
      <c r="B21" s="32" t="s">
        <v>36</v>
      </c>
      <c r="C21" s="33">
        <v>60000</v>
      </c>
      <c r="D21" s="33">
        <v>67200</v>
      </c>
      <c r="E21" s="31">
        <f t="shared" si="0"/>
        <v>1.12</v>
      </c>
    </row>
    <row r="22" spans="1:5" ht="12.75">
      <c r="A22" s="48">
        <v>4280</v>
      </c>
      <c r="B22" s="32" t="s">
        <v>37</v>
      </c>
      <c r="C22" s="33">
        <v>560</v>
      </c>
      <c r="D22" s="33">
        <v>1700</v>
      </c>
      <c r="E22" s="31">
        <f t="shared" si="0"/>
        <v>3.0357142857142856</v>
      </c>
    </row>
    <row r="23" spans="1:5" ht="12.75">
      <c r="A23" s="48">
        <v>4300</v>
      </c>
      <c r="B23" s="32" t="s">
        <v>38</v>
      </c>
      <c r="C23" s="33">
        <v>150000</v>
      </c>
      <c r="D23" s="33">
        <v>150000</v>
      </c>
      <c r="E23" s="31">
        <f t="shared" si="0"/>
        <v>1</v>
      </c>
    </row>
    <row r="24" spans="1:5" ht="12.75">
      <c r="A24" s="48">
        <v>4360</v>
      </c>
      <c r="B24" s="34" t="s">
        <v>39</v>
      </c>
      <c r="C24" s="33">
        <v>3240</v>
      </c>
      <c r="D24" s="33">
        <v>3240</v>
      </c>
      <c r="E24" s="31">
        <f t="shared" si="0"/>
        <v>1</v>
      </c>
    </row>
    <row r="25" spans="1:5" ht="12.75">
      <c r="A25" s="48">
        <v>4390</v>
      </c>
      <c r="B25" s="32" t="s">
        <v>40</v>
      </c>
      <c r="C25" s="33">
        <v>20000</v>
      </c>
      <c r="D25" s="33">
        <v>30500</v>
      </c>
      <c r="E25" s="31">
        <f t="shared" si="0"/>
        <v>1.525</v>
      </c>
    </row>
    <row r="26" spans="1:5" ht="12.75">
      <c r="A26" s="48">
        <v>4410</v>
      </c>
      <c r="B26" s="32" t="s">
        <v>41</v>
      </c>
      <c r="C26" s="33">
        <v>2400</v>
      </c>
      <c r="D26" s="33">
        <v>2400</v>
      </c>
      <c r="E26" s="31">
        <f t="shared" si="0"/>
        <v>1</v>
      </c>
    </row>
    <row r="27" spans="1:5" ht="12.75">
      <c r="A27" s="48">
        <v>4440</v>
      </c>
      <c r="B27" s="32" t="s">
        <v>42</v>
      </c>
      <c r="C27" s="33">
        <v>7300</v>
      </c>
      <c r="D27" s="33">
        <v>12289</v>
      </c>
      <c r="E27" s="31">
        <f t="shared" si="0"/>
        <v>1.6834246575342466</v>
      </c>
    </row>
    <row r="28" spans="1:5" ht="12.75">
      <c r="A28" s="32"/>
      <c r="B28" s="32"/>
      <c r="C28" s="33"/>
      <c r="D28" s="33"/>
      <c r="E28" s="31"/>
    </row>
    <row r="29" spans="1:5" s="1" customFormat="1" ht="66" customHeight="1">
      <c r="A29" s="26" t="s">
        <v>5</v>
      </c>
      <c r="B29" s="23" t="s">
        <v>9</v>
      </c>
      <c r="C29" s="27">
        <f>SUM(C30:C31)</f>
        <v>0</v>
      </c>
      <c r="D29" s="27">
        <f>SUM(D30:D31)</f>
        <v>0</v>
      </c>
      <c r="E29" s="31"/>
    </row>
    <row r="30" spans="1:5" ht="12.75">
      <c r="A30" s="32"/>
      <c r="B30" s="32"/>
      <c r="C30" s="35"/>
      <c r="D30" s="35"/>
      <c r="E30" s="31"/>
    </row>
    <row r="31" spans="1:5" ht="12.75">
      <c r="A31" s="32"/>
      <c r="B31" s="32"/>
      <c r="C31" s="35"/>
      <c r="D31" s="35"/>
      <c r="E31" s="31"/>
    </row>
    <row r="32" spans="1:5" ht="24" customHeight="1">
      <c r="A32" s="69" t="s">
        <v>10</v>
      </c>
      <c r="B32" s="70"/>
      <c r="C32" s="70"/>
      <c r="D32" s="70"/>
      <c r="E32" s="71"/>
    </row>
    <row r="33" spans="1:5" ht="30" customHeight="1">
      <c r="A33" s="26" t="s">
        <v>5</v>
      </c>
      <c r="B33" s="20" t="s">
        <v>11</v>
      </c>
      <c r="C33" s="27">
        <f>SUM(C34:C35)</f>
        <v>0</v>
      </c>
      <c r="D33" s="27">
        <f>SUM(D34:D35)</f>
        <v>0</v>
      </c>
      <c r="E33" s="20"/>
    </row>
    <row r="34" spans="1:5" ht="12.75">
      <c r="A34" s="36"/>
      <c r="B34" s="36"/>
      <c r="C34" s="37"/>
      <c r="D34" s="37"/>
      <c r="E34" s="38"/>
    </row>
    <row r="35" spans="1:5" ht="12.75">
      <c r="A35" s="36"/>
      <c r="B35" s="36"/>
      <c r="C35" s="37"/>
      <c r="D35" s="37"/>
      <c r="E35" s="38"/>
    </row>
    <row r="36" spans="1:5" ht="25.5" customHeight="1">
      <c r="A36" s="72" t="s">
        <v>6</v>
      </c>
      <c r="B36" s="73"/>
      <c r="C36" s="73"/>
      <c r="D36" s="73"/>
      <c r="E36" s="74"/>
    </row>
    <row r="37" spans="1:5" ht="12.75">
      <c r="A37" s="75" t="s">
        <v>12</v>
      </c>
      <c r="B37" s="76"/>
      <c r="C37" s="76"/>
      <c r="D37" s="76"/>
      <c r="E37" s="77"/>
    </row>
    <row r="38" spans="1:5" s="1" customFormat="1" ht="20.25" customHeight="1">
      <c r="A38" s="26" t="s">
        <v>5</v>
      </c>
      <c r="B38" s="78" t="s">
        <v>19</v>
      </c>
      <c r="C38" s="78"/>
      <c r="D38" s="78"/>
      <c r="E38" s="39" t="s">
        <v>13</v>
      </c>
    </row>
    <row r="39" spans="1:5" s="2" customFormat="1" ht="13.5">
      <c r="A39" s="40">
        <v>4010</v>
      </c>
      <c r="B39" s="56" t="s">
        <v>29</v>
      </c>
      <c r="C39" s="57"/>
      <c r="D39" s="58"/>
      <c r="E39" s="53">
        <v>314266</v>
      </c>
    </row>
    <row r="40" spans="1:5" ht="13.5">
      <c r="A40" s="40">
        <v>4040</v>
      </c>
      <c r="B40" s="56" t="s">
        <v>30</v>
      </c>
      <c r="C40" s="57"/>
      <c r="D40" s="58"/>
      <c r="E40" s="53">
        <v>24670</v>
      </c>
    </row>
    <row r="41" spans="1:5" ht="13.5">
      <c r="A41" s="40">
        <v>4110</v>
      </c>
      <c r="B41" s="56" t="s">
        <v>31</v>
      </c>
      <c r="C41" s="57"/>
      <c r="D41" s="58"/>
      <c r="E41" s="53">
        <v>57436</v>
      </c>
    </row>
    <row r="42" spans="1:5" ht="13.5">
      <c r="A42" s="40">
        <v>4120</v>
      </c>
      <c r="B42" s="56" t="s">
        <v>43</v>
      </c>
      <c r="C42" s="57"/>
      <c r="D42" s="58"/>
      <c r="E42" s="53">
        <v>7792</v>
      </c>
    </row>
    <row r="43" spans="1:5" ht="13.5">
      <c r="A43" s="40">
        <v>4170</v>
      </c>
      <c r="B43" s="56" t="s">
        <v>44</v>
      </c>
      <c r="C43" s="57"/>
      <c r="D43" s="58"/>
      <c r="E43" s="53">
        <v>69199</v>
      </c>
    </row>
    <row r="44" spans="1:5" s="1" customFormat="1" ht="13.5">
      <c r="A44" s="40">
        <v>4210</v>
      </c>
      <c r="B44" s="56" t="s">
        <v>35</v>
      </c>
      <c r="C44" s="57"/>
      <c r="D44" s="58"/>
      <c r="E44" s="53">
        <f>E45+E46+E47+E48</f>
        <v>49600</v>
      </c>
    </row>
    <row r="45" spans="1:5" s="2" customFormat="1" ht="12.75">
      <c r="A45" s="40"/>
      <c r="B45" s="59" t="s">
        <v>45</v>
      </c>
      <c r="C45" s="60"/>
      <c r="D45" s="61"/>
      <c r="E45" s="49">
        <v>20000</v>
      </c>
    </row>
    <row r="46" spans="1:5" ht="12.75">
      <c r="A46" s="40"/>
      <c r="B46" s="59" t="s">
        <v>46</v>
      </c>
      <c r="C46" s="60"/>
      <c r="D46" s="61"/>
      <c r="E46" s="49">
        <v>4000</v>
      </c>
    </row>
    <row r="47" spans="1:5" ht="12.75">
      <c r="A47" s="40"/>
      <c r="B47" s="59" t="s">
        <v>47</v>
      </c>
      <c r="C47" s="60"/>
      <c r="D47" s="61"/>
      <c r="E47" s="49">
        <v>1500</v>
      </c>
    </row>
    <row r="48" spans="1:5" ht="12.75">
      <c r="A48" s="40"/>
      <c r="B48" s="59" t="s">
        <v>48</v>
      </c>
      <c r="C48" s="60"/>
      <c r="D48" s="61"/>
      <c r="E48" s="49">
        <v>24100</v>
      </c>
    </row>
    <row r="49" spans="1:5" ht="13.5">
      <c r="A49" s="40">
        <v>4260</v>
      </c>
      <c r="B49" s="56" t="s">
        <v>49</v>
      </c>
      <c r="C49" s="57"/>
      <c r="D49" s="58"/>
      <c r="E49" s="53">
        <f>E50+E51+E52+E53</f>
        <v>270000</v>
      </c>
    </row>
    <row r="50" spans="1:5" ht="12.75">
      <c r="A50" s="40"/>
      <c r="B50" s="59" t="s">
        <v>50</v>
      </c>
      <c r="C50" s="60"/>
      <c r="D50" s="61"/>
      <c r="E50" s="49">
        <v>139000</v>
      </c>
    </row>
    <row r="51" spans="1:5" ht="12.75">
      <c r="A51" s="40"/>
      <c r="B51" s="59" t="s">
        <v>51</v>
      </c>
      <c r="C51" s="60"/>
      <c r="D51" s="61"/>
      <c r="E51" s="49">
        <v>32000</v>
      </c>
    </row>
    <row r="52" spans="1:5" ht="12.75">
      <c r="A52" s="40"/>
      <c r="B52" s="59" t="s">
        <v>52</v>
      </c>
      <c r="C52" s="60"/>
      <c r="D52" s="61"/>
      <c r="E52" s="49">
        <v>45000</v>
      </c>
    </row>
    <row r="53" spans="1:5" ht="12.75">
      <c r="A53" s="40"/>
      <c r="B53" s="59" t="s">
        <v>53</v>
      </c>
      <c r="C53" s="60"/>
      <c r="D53" s="61"/>
      <c r="E53" s="49">
        <v>54000</v>
      </c>
    </row>
    <row r="54" spans="1:5" ht="13.5">
      <c r="A54" s="40">
        <v>4270</v>
      </c>
      <c r="B54" s="56" t="s">
        <v>36</v>
      </c>
      <c r="C54" s="57"/>
      <c r="D54" s="58"/>
      <c r="E54" s="53">
        <f>E55+E56+E57+E58+E59</f>
        <v>67200</v>
      </c>
    </row>
    <row r="55" spans="1:5" ht="12.75">
      <c r="A55" s="41"/>
      <c r="B55" s="59" t="s">
        <v>54</v>
      </c>
      <c r="C55" s="57"/>
      <c r="D55" s="58"/>
      <c r="E55" s="49">
        <v>20000</v>
      </c>
    </row>
    <row r="56" spans="1:5" ht="12.75">
      <c r="A56" s="41"/>
      <c r="B56" s="59" t="s">
        <v>55</v>
      </c>
      <c r="C56" s="60"/>
      <c r="D56" s="61"/>
      <c r="E56" s="49">
        <v>10000</v>
      </c>
    </row>
    <row r="57" spans="1:5" ht="12.75">
      <c r="A57" s="41"/>
      <c r="B57" s="59" t="s">
        <v>56</v>
      </c>
      <c r="C57" s="60"/>
      <c r="D57" s="61"/>
      <c r="E57" s="49">
        <v>10000</v>
      </c>
    </row>
    <row r="58" spans="1:5" ht="12.75">
      <c r="A58" s="41"/>
      <c r="B58" s="50" t="s">
        <v>75</v>
      </c>
      <c r="C58" s="51"/>
      <c r="D58" s="52"/>
      <c r="E58" s="49">
        <v>17200</v>
      </c>
    </row>
    <row r="59" spans="1:5" ht="12.75">
      <c r="A59" s="41"/>
      <c r="B59" s="59" t="s">
        <v>57</v>
      </c>
      <c r="C59" s="60"/>
      <c r="D59" s="61"/>
      <c r="E59" s="49">
        <v>10000</v>
      </c>
    </row>
    <row r="60" spans="1:5" ht="13.5">
      <c r="A60" s="40">
        <v>4280</v>
      </c>
      <c r="B60" s="56" t="s">
        <v>58</v>
      </c>
      <c r="C60" s="57"/>
      <c r="D60" s="58"/>
      <c r="E60" s="53">
        <v>1700</v>
      </c>
    </row>
    <row r="61" spans="1:5" ht="13.5">
      <c r="A61" s="40">
        <v>4300</v>
      </c>
      <c r="B61" s="56" t="s">
        <v>38</v>
      </c>
      <c r="C61" s="57"/>
      <c r="D61" s="58"/>
      <c r="E61" s="53">
        <f>E62+E63+E64+E65+E66+E67+E68+E69+E70+E71</f>
        <v>150000</v>
      </c>
    </row>
    <row r="62" spans="1:5" ht="12.75">
      <c r="A62" s="41"/>
      <c r="B62" s="59" t="s">
        <v>59</v>
      </c>
      <c r="C62" s="60"/>
      <c r="D62" s="61"/>
      <c r="E62" s="49">
        <v>48780</v>
      </c>
    </row>
    <row r="63" spans="1:5" ht="12.75">
      <c r="A63" s="41"/>
      <c r="B63" s="59" t="s">
        <v>60</v>
      </c>
      <c r="C63" s="60"/>
      <c r="D63" s="61"/>
      <c r="E63" s="42">
        <v>300</v>
      </c>
    </row>
    <row r="64" spans="1:5" ht="12.75">
      <c r="A64" s="41"/>
      <c r="B64" s="59" t="s">
        <v>61</v>
      </c>
      <c r="C64" s="60"/>
      <c r="D64" s="61"/>
      <c r="E64" s="49">
        <v>20000</v>
      </c>
    </row>
    <row r="65" spans="1:5" ht="12.75">
      <c r="A65" s="41"/>
      <c r="B65" s="59" t="s">
        <v>62</v>
      </c>
      <c r="C65" s="60"/>
      <c r="D65" s="61"/>
      <c r="E65" s="49">
        <v>59500</v>
      </c>
    </row>
    <row r="66" spans="1:5" ht="12.75">
      <c r="A66" s="41"/>
      <c r="B66" s="59" t="s">
        <v>63</v>
      </c>
      <c r="C66" s="60"/>
      <c r="D66" s="61"/>
      <c r="E66" s="49">
        <v>1500</v>
      </c>
    </row>
    <row r="67" spans="1:5" s="2" customFormat="1" ht="12.75">
      <c r="A67" s="40"/>
      <c r="B67" s="59" t="s">
        <v>64</v>
      </c>
      <c r="C67" s="60"/>
      <c r="D67" s="61"/>
      <c r="E67" s="49">
        <v>0</v>
      </c>
    </row>
    <row r="68" spans="1:5" s="2" customFormat="1" ht="12.75">
      <c r="A68" s="40"/>
      <c r="B68" s="59" t="s">
        <v>65</v>
      </c>
      <c r="C68" s="60"/>
      <c r="D68" s="61"/>
      <c r="E68" s="42">
        <v>420</v>
      </c>
    </row>
    <row r="69" spans="1:5" s="2" customFormat="1" ht="12.75">
      <c r="A69" s="40"/>
      <c r="B69" s="59" t="s">
        <v>66</v>
      </c>
      <c r="C69" s="60"/>
      <c r="D69" s="61"/>
      <c r="E69" s="49">
        <v>1000</v>
      </c>
    </row>
    <row r="70" spans="1:5" s="2" customFormat="1" ht="12.75">
      <c r="A70" s="40"/>
      <c r="B70" s="50" t="s">
        <v>67</v>
      </c>
      <c r="C70" s="51"/>
      <c r="D70" s="52"/>
      <c r="E70" s="49">
        <v>800</v>
      </c>
    </row>
    <row r="71" spans="1:5" s="2" customFormat="1" ht="12.75">
      <c r="A71" s="40"/>
      <c r="B71" s="50" t="s">
        <v>68</v>
      </c>
      <c r="C71" s="51"/>
      <c r="D71" s="52"/>
      <c r="E71" s="49">
        <v>17700</v>
      </c>
    </row>
    <row r="72" spans="1:5" s="2" customFormat="1" ht="13.5">
      <c r="A72" s="40">
        <v>4360</v>
      </c>
      <c r="B72" s="50" t="s">
        <v>69</v>
      </c>
      <c r="C72" s="51"/>
      <c r="D72" s="52"/>
      <c r="E72" s="53">
        <v>3240</v>
      </c>
    </row>
    <row r="73" spans="1:5" s="2" customFormat="1" ht="13.5">
      <c r="A73" s="40">
        <v>4390</v>
      </c>
      <c r="B73" s="50" t="s">
        <v>70</v>
      </c>
      <c r="C73" s="51"/>
      <c r="D73" s="52"/>
      <c r="E73" s="53">
        <v>30500</v>
      </c>
    </row>
    <row r="74" spans="1:5" s="2" customFormat="1" ht="13.5">
      <c r="A74" s="40">
        <v>4410</v>
      </c>
      <c r="B74" s="50" t="s">
        <v>71</v>
      </c>
      <c r="C74" s="51"/>
      <c r="D74" s="52"/>
      <c r="E74" s="53">
        <v>2400</v>
      </c>
    </row>
    <row r="75" spans="1:5" s="2" customFormat="1" ht="13.5">
      <c r="A75" s="40">
        <v>4440</v>
      </c>
      <c r="B75" s="50" t="s">
        <v>42</v>
      </c>
      <c r="C75" s="51"/>
      <c r="D75" s="52"/>
      <c r="E75" s="53">
        <v>12289</v>
      </c>
    </row>
    <row r="76" spans="1:5" s="2" customFormat="1" ht="12.75">
      <c r="A76" s="43"/>
      <c r="B76" s="88"/>
      <c r="C76" s="89"/>
      <c r="D76" s="90"/>
      <c r="E76" s="54">
        <f>E39+E40+E41+E42+E43+E44+E49+E54+E60+E61+E72+E73+E74+E75</f>
        <v>1060292</v>
      </c>
    </row>
    <row r="77" spans="1:5" s="2" customFormat="1" ht="19.5">
      <c r="A77" s="91" t="s">
        <v>18</v>
      </c>
      <c r="B77" s="92"/>
      <c r="C77" s="92"/>
      <c r="D77" s="92"/>
      <c r="E77" s="93"/>
    </row>
    <row r="78" spans="1:5" s="2" customFormat="1" ht="12.75">
      <c r="A78" s="79" t="s">
        <v>24</v>
      </c>
      <c r="B78" s="80"/>
      <c r="C78" s="80"/>
      <c r="D78" s="80"/>
      <c r="E78" s="81"/>
    </row>
    <row r="79" spans="1:5" s="2" customFormat="1" ht="12.75">
      <c r="A79" s="82"/>
      <c r="B79" s="83"/>
      <c r="C79" s="83"/>
      <c r="D79" s="83"/>
      <c r="E79" s="84"/>
    </row>
    <row r="80" spans="1:5" s="2" customFormat="1" ht="12.75">
      <c r="A80" s="82"/>
      <c r="B80" s="83"/>
      <c r="C80" s="83"/>
      <c r="D80" s="83"/>
      <c r="E80" s="84"/>
    </row>
    <row r="81" spans="1:5" s="2" customFormat="1" ht="12.75">
      <c r="A81" s="82"/>
      <c r="B81" s="83"/>
      <c r="C81" s="83"/>
      <c r="D81" s="83"/>
      <c r="E81" s="84"/>
    </row>
    <row r="82" spans="1:5" s="2" customFormat="1" ht="12.75">
      <c r="A82" s="82"/>
      <c r="B82" s="83"/>
      <c r="C82" s="83"/>
      <c r="D82" s="83"/>
      <c r="E82" s="84"/>
    </row>
    <row r="83" spans="1:5" s="2" customFormat="1" ht="12.75">
      <c r="A83" s="82"/>
      <c r="B83" s="83"/>
      <c r="C83" s="83"/>
      <c r="D83" s="83"/>
      <c r="E83" s="84"/>
    </row>
    <row r="84" spans="1:5" s="2" customFormat="1" ht="12.75">
      <c r="A84" s="82"/>
      <c r="B84" s="83"/>
      <c r="C84" s="83"/>
      <c r="D84" s="83"/>
      <c r="E84" s="84"/>
    </row>
    <row r="85" spans="1:5" s="2" customFormat="1" ht="12.75">
      <c r="A85" s="82"/>
      <c r="B85" s="83"/>
      <c r="C85" s="83"/>
      <c r="D85" s="83"/>
      <c r="E85" s="84"/>
    </row>
    <row r="86" spans="1:5" ht="12.75">
      <c r="A86" s="85"/>
      <c r="B86" s="86"/>
      <c r="C86" s="86"/>
      <c r="D86" s="86"/>
      <c r="E86" s="87"/>
    </row>
    <row r="87" spans="1:5" ht="12.75">
      <c r="A87" s="5"/>
      <c r="B87" s="5"/>
      <c r="C87" s="6"/>
      <c r="D87" s="6"/>
      <c r="E87" s="5"/>
    </row>
    <row r="88" spans="1:5" ht="12.75">
      <c r="A88" s="5"/>
      <c r="B88" s="5"/>
      <c r="C88" s="6"/>
      <c r="D88" s="6"/>
      <c r="E88" s="5"/>
    </row>
    <row r="89" spans="1:5" ht="12.75">
      <c r="A89" s="44" t="s">
        <v>74</v>
      </c>
      <c r="B89" s="5" t="s">
        <v>76</v>
      </c>
      <c r="C89" s="6"/>
      <c r="D89" s="6"/>
      <c r="E89" s="5"/>
    </row>
    <row r="90" spans="1:5" ht="12.75">
      <c r="A90" s="45" t="s">
        <v>17</v>
      </c>
      <c r="B90" s="5" t="s">
        <v>16</v>
      </c>
      <c r="C90" s="6"/>
      <c r="D90" s="6"/>
      <c r="E90" s="5"/>
    </row>
    <row r="91" spans="1:5" ht="12.75">
      <c r="A91" s="45"/>
      <c r="B91" s="5"/>
      <c r="C91" s="6"/>
      <c r="D91" s="6"/>
      <c r="E91" s="5"/>
    </row>
    <row r="92" spans="1:5" ht="12.75">
      <c r="A92" s="45"/>
      <c r="B92" s="5"/>
      <c r="C92" s="6"/>
      <c r="D92" s="6"/>
      <c r="E92" s="5"/>
    </row>
    <row r="93" spans="1:5" ht="12.75">
      <c r="A93" s="45"/>
      <c r="B93" s="5"/>
      <c r="C93" s="6"/>
      <c r="D93" s="6"/>
      <c r="E93" s="5"/>
    </row>
    <row r="94" spans="1:5" ht="12.75">
      <c r="A94" s="45" t="s">
        <v>14</v>
      </c>
      <c r="B94" s="46" t="s">
        <v>72</v>
      </c>
      <c r="C94" s="6"/>
      <c r="D94" s="6"/>
      <c r="E94" s="5"/>
    </row>
    <row r="95" spans="1:5" ht="12.75">
      <c r="A95" s="47" t="s">
        <v>15</v>
      </c>
      <c r="B95" s="46" t="s">
        <v>73</v>
      </c>
      <c r="C95" s="6"/>
      <c r="D95" s="6"/>
      <c r="E95" s="5"/>
    </row>
    <row r="96" spans="1:5" ht="12.75">
      <c r="A96" s="5"/>
      <c r="B96" s="5"/>
      <c r="C96" s="6"/>
      <c r="D96" s="6"/>
      <c r="E96" s="5"/>
    </row>
  </sheetData>
  <sheetProtection/>
  <mergeCells count="46">
    <mergeCell ref="B54:D54"/>
    <mergeCell ref="B55:D55"/>
    <mergeCell ref="B48:D48"/>
    <mergeCell ref="B49:D49"/>
    <mergeCell ref="B50:D50"/>
    <mergeCell ref="B51:D51"/>
    <mergeCell ref="B52:D52"/>
    <mergeCell ref="B53:D53"/>
    <mergeCell ref="B59:D59"/>
    <mergeCell ref="B60:D60"/>
    <mergeCell ref="B66:D66"/>
    <mergeCell ref="A77:E77"/>
    <mergeCell ref="B62:D62"/>
    <mergeCell ref="B63:D63"/>
    <mergeCell ref="B64:D64"/>
    <mergeCell ref="B65:D65"/>
    <mergeCell ref="B41:D41"/>
    <mergeCell ref="B42:D42"/>
    <mergeCell ref="A78:E86"/>
    <mergeCell ref="B47:D47"/>
    <mergeCell ref="B67:D67"/>
    <mergeCell ref="B68:D68"/>
    <mergeCell ref="B69:D69"/>
    <mergeCell ref="B76:D76"/>
    <mergeCell ref="B56:D56"/>
    <mergeCell ref="B57:D57"/>
    <mergeCell ref="E12:E13"/>
    <mergeCell ref="A11:E11"/>
    <mergeCell ref="B61:D61"/>
    <mergeCell ref="A32:E32"/>
    <mergeCell ref="A36:E36"/>
    <mergeCell ref="A37:E37"/>
    <mergeCell ref="B38:D38"/>
    <mergeCell ref="B39:D39"/>
    <mergeCell ref="B46:D46"/>
    <mergeCell ref="B40:D40"/>
    <mergeCell ref="C1:E1"/>
    <mergeCell ref="B43:D43"/>
    <mergeCell ref="B44:D44"/>
    <mergeCell ref="B45:D45"/>
    <mergeCell ref="A3:E4"/>
    <mergeCell ref="C8:E8"/>
    <mergeCell ref="B12:B13"/>
    <mergeCell ref="A12:A13"/>
    <mergeCell ref="C12:C13"/>
    <mergeCell ref="D12:D13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2016-03-22T11:57:14Z</cp:lastPrinted>
  <dcterms:created xsi:type="dcterms:W3CDTF">2008-10-20T07:25:58Z</dcterms:created>
  <dcterms:modified xsi:type="dcterms:W3CDTF">2016-03-22T11:57:34Z</dcterms:modified>
  <cp:category/>
  <cp:version/>
  <cp:contentType/>
  <cp:contentStatus/>
</cp:coreProperties>
</file>